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<sst xmlns="http://schemas.openxmlformats.org/spreadsheetml/2006/main" count="168" uniqueCount="131">
  <si>
    <t>1日目</t>
  </si>
  <si>
    <t>金</t>
  </si>
  <si>
    <t>2日目</t>
  </si>
  <si>
    <t>土</t>
  </si>
  <si>
    <t>3日目</t>
  </si>
  <si>
    <t>日</t>
  </si>
  <si>
    <t>4日目</t>
  </si>
  <si>
    <t>祝</t>
  </si>
  <si>
    <t>5日目</t>
  </si>
  <si>
    <t>火</t>
  </si>
  <si>
    <t>千歳烏山</t>
  </si>
  <si>
    <t>新潟</t>
  </si>
  <si>
    <t>盛岡</t>
  </si>
  <si>
    <t>北上</t>
  </si>
  <si>
    <t>朝食</t>
  </si>
  <si>
    <t>新宿</t>
  </si>
  <si>
    <t>白新線</t>
  </si>
  <si>
    <r>
      <t>快速3</t>
    </r>
    <r>
      <rPr>
        <sz val="11"/>
        <rFont val="ＭＳ Ｐゴシック"/>
        <family val="3"/>
      </rPr>
      <t>921M</t>
    </r>
  </si>
  <si>
    <t>花輪線</t>
  </si>
  <si>
    <t>1925D</t>
  </si>
  <si>
    <t>1643D</t>
  </si>
  <si>
    <t>1524M</t>
  </si>
  <si>
    <t>村上</t>
  </si>
  <si>
    <t>大館</t>
  </si>
  <si>
    <t>遠野</t>
  </si>
  <si>
    <t>レンタサイクル
伝承園</t>
  </si>
  <si>
    <t>一ノ関</t>
  </si>
  <si>
    <t>ムーンライトえちご</t>
  </si>
  <si>
    <r>
      <t>8</t>
    </r>
    <r>
      <rPr>
        <sz val="11"/>
        <rFont val="ＭＳ Ｐゴシック"/>
        <family val="3"/>
      </rPr>
      <t>21D</t>
    </r>
  </si>
  <si>
    <t>左　日本海</t>
  </si>
  <si>
    <t>あけぼの</t>
  </si>
  <si>
    <t>釜石線</t>
  </si>
  <si>
    <t>快速はまゆり1号</t>
  </si>
  <si>
    <t>右</t>
  </si>
  <si>
    <t>524M</t>
  </si>
  <si>
    <t>酒田</t>
  </si>
  <si>
    <t>山居倉庫・本間家旧本邸
レンタサイクル</t>
  </si>
  <si>
    <t>弘前</t>
  </si>
  <si>
    <t>釜石</t>
  </si>
  <si>
    <t>シープラザ釜石</t>
  </si>
  <si>
    <t>仙台</t>
  </si>
  <si>
    <t>539M</t>
  </si>
  <si>
    <t>右　鳥海山</t>
  </si>
  <si>
    <t>641M</t>
  </si>
  <si>
    <t>山田線</t>
  </si>
  <si>
    <t>5645D</t>
  </si>
  <si>
    <t>昼食</t>
  </si>
  <si>
    <t>仙台シティラビット2号</t>
  </si>
  <si>
    <t>羽越本荘</t>
  </si>
  <si>
    <t>青森</t>
  </si>
  <si>
    <t>宮古</t>
  </si>
  <si>
    <t>宮古市魚菜市場</t>
  </si>
  <si>
    <t>福島</t>
  </si>
  <si>
    <t>由利高原鉄道</t>
  </si>
  <si>
    <t>男鹿線</t>
  </si>
  <si>
    <t>7D</t>
  </si>
  <si>
    <t>硬券</t>
  </si>
  <si>
    <r>
      <t>3</t>
    </r>
    <r>
      <rPr>
        <sz val="11"/>
        <rFont val="ＭＳ Ｐゴシック"/>
        <family val="3"/>
      </rPr>
      <t>29M</t>
    </r>
  </si>
  <si>
    <t>岩泉線</t>
  </si>
  <si>
    <t>685D</t>
  </si>
  <si>
    <t>1132M</t>
  </si>
  <si>
    <t>北上線</t>
  </si>
  <si>
    <t>矢島</t>
  </si>
  <si>
    <t>蟹田</t>
  </si>
  <si>
    <t>岩泉</t>
  </si>
  <si>
    <t>郡山</t>
  </si>
  <si>
    <t>津軽線</t>
  </si>
  <si>
    <t>12D</t>
  </si>
  <si>
    <t>331D</t>
  </si>
  <si>
    <t>686D</t>
  </si>
  <si>
    <t>磐越東線</t>
  </si>
  <si>
    <t>732D</t>
  </si>
  <si>
    <t>大湊線</t>
  </si>
  <si>
    <t>三厩</t>
  </si>
  <si>
    <t>茂市</t>
  </si>
  <si>
    <t>いわき</t>
  </si>
  <si>
    <t>2541M</t>
  </si>
  <si>
    <t>336D</t>
  </si>
  <si>
    <t>659D</t>
  </si>
  <si>
    <t>644M</t>
  </si>
  <si>
    <t>秋田</t>
  </si>
  <si>
    <t>タクシー？</t>
  </si>
  <si>
    <t>勝田</t>
  </si>
  <si>
    <t>1135D</t>
  </si>
  <si>
    <t>むつ湾フェリー</t>
  </si>
  <si>
    <t>2546M</t>
  </si>
  <si>
    <t>646M</t>
  </si>
  <si>
    <t>2階建て</t>
  </si>
  <si>
    <t>男鹿</t>
  </si>
  <si>
    <t>脇野沢</t>
  </si>
  <si>
    <t>夕食</t>
  </si>
  <si>
    <t>土浦</t>
  </si>
  <si>
    <t>水戸寄</t>
  </si>
  <si>
    <t xml:space="preserve">北海道＆東日本パス </t>
  </si>
  <si>
    <t>ムーンライトえちご</t>
  </si>
  <si>
    <r>
      <t>1</t>
    </r>
    <r>
      <rPr>
        <sz val="11"/>
        <rFont val="ＭＳ Ｐゴシック"/>
        <family val="3"/>
      </rPr>
      <t>140D</t>
    </r>
  </si>
  <si>
    <t>JRbus</t>
  </si>
  <si>
    <t>2440M</t>
  </si>
  <si>
    <t>大湊</t>
  </si>
  <si>
    <t>日暮里</t>
  </si>
  <si>
    <t>カプセルイン盛岡×2</t>
  </si>
  <si>
    <t>清川湯</t>
  </si>
  <si>
    <r>
      <t>2</t>
    </r>
    <r>
      <rPr>
        <sz val="11"/>
        <rFont val="ＭＳ Ｐゴシック"/>
        <family val="3"/>
      </rPr>
      <t>450M</t>
    </r>
  </si>
  <si>
    <t>736D</t>
  </si>
  <si>
    <t>338M</t>
  </si>
  <si>
    <t>1812G</t>
  </si>
  <si>
    <t>あけぼの</t>
  </si>
  <si>
    <t>横手</t>
  </si>
  <si>
    <t>野辺地</t>
  </si>
  <si>
    <t>taxi</t>
  </si>
  <si>
    <t>むつ湾フェリー</t>
  </si>
  <si>
    <t>738D</t>
  </si>
  <si>
    <t>578M</t>
  </si>
  <si>
    <r>
      <t>白鳥2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号</t>
    </r>
  </si>
  <si>
    <t>Jrbus</t>
  </si>
  <si>
    <t>八戸</t>
  </si>
  <si>
    <t xml:space="preserve">北上カプセルホテル </t>
  </si>
  <si>
    <t>レンタサイクル</t>
  </si>
  <si>
    <r>
      <t>1</t>
    </r>
    <r>
      <rPr>
        <sz val="11"/>
        <rFont val="ＭＳ Ｐゴシック"/>
        <family val="3"/>
      </rPr>
      <t>551M</t>
    </r>
  </si>
  <si>
    <r>
      <t>快速1</t>
    </r>
    <r>
      <rPr>
        <sz val="11"/>
        <rFont val="ＭＳ Ｐゴシック"/>
        <family val="3"/>
      </rPr>
      <t>08M</t>
    </r>
  </si>
  <si>
    <t>快速しもきた</t>
  </si>
  <si>
    <t>朝食3回</t>
  </si>
  <si>
    <t>昼食4回</t>
  </si>
  <si>
    <t>清川湯</t>
  </si>
  <si>
    <t>夕食3回</t>
  </si>
  <si>
    <t>合計</t>
  </si>
  <si>
    <t>カプセルイン盛岡</t>
  </si>
  <si>
    <t>風呂無</t>
  </si>
  <si>
    <t>カプセルイン盛岡</t>
  </si>
  <si>
    <t xml:space="preserve">北上カプセルホテル </t>
  </si>
  <si>
    <t>シャワー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</si>
</sst>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</numFmts>
  <fonts count="24"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63"/>
      <name val="ＭＳ Ｐゴシック"/>
      <family val="3"/>
    </font>
    <font>
      <sz val="11"/>
      <color indexed="56"/>
      <name val="ＭＳ Ｐゴシック"/>
      <family val="3"/>
    </font>
    <font>
      <sz val="1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7.5"/>
      <name val="ＭＳ Ｐゴシック"/>
      <family val="3"/>
    </font>
    <font>
      <sz val="10"/>
      <color indexed="63"/>
      <name val="ＭＳ Ｐゴシック"/>
      <family val="3"/>
    </font>
    <font>
      <b/>
      <sz val="6"/>
      <color indexed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.9"/>
      <color indexed="63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56" fontId="3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56" fontId="3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20" fontId="5" fillId="0" borderId="10" xfId="0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20" fontId="0" fillId="0" borderId="13" xfId="0" applyNumberFormat="1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20" fontId="0" fillId="0" borderId="19" xfId="0" applyNumberForma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11" fillId="3" borderId="19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20" fontId="0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6" fontId="12" fillId="0" borderId="32" xfId="0" applyNumberFormat="1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20" fontId="5" fillId="0" borderId="19" xfId="0" applyNumberFormat="1" applyFont="1" applyBorder="1" applyAlignment="1">
      <alignment vertical="center"/>
    </xf>
    <xf numFmtId="0" fontId="10" fillId="3" borderId="33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/>
    </xf>
    <xf numFmtId="20" fontId="0" fillId="0" borderId="19" xfId="0" applyNumberFormat="1" applyFill="1" applyBorder="1" applyAlignment="1">
      <alignment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20" fontId="0" fillId="0" borderId="23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20" fontId="0" fillId="0" borderId="23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12" fillId="0" borderId="26" xfId="0" applyNumberFormat="1" applyFont="1" applyBorder="1" applyAlignment="1">
      <alignment vertical="center"/>
    </xf>
    <xf numFmtId="20" fontId="0" fillId="0" borderId="21" xfId="0" applyNumberFormat="1" applyFont="1" applyBorder="1" applyAlignment="1">
      <alignment vertical="center"/>
    </xf>
    <xf numFmtId="20" fontId="0" fillId="0" borderId="25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0" fontId="0" fillId="0" borderId="26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0" fillId="0" borderId="17" xfId="0" applyNumberFormat="1" applyFont="1" applyFill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20" fontId="0" fillId="0" borderId="33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20" fontId="10" fillId="0" borderId="23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20" fontId="18" fillId="0" borderId="19" xfId="0" applyNumberFormat="1" applyFont="1" applyBorder="1" applyAlignment="1">
      <alignment vertical="center"/>
    </xf>
    <xf numFmtId="5" fontId="19" fillId="0" borderId="20" xfId="0" applyNumberFormat="1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20" fontId="6" fillId="0" borderId="38" xfId="0" applyNumberFormat="1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20" fontId="0" fillId="0" borderId="25" xfId="0" applyNumberFormat="1" applyFill="1" applyBorder="1" applyAlignment="1">
      <alignment vertical="center"/>
    </xf>
    <xf numFmtId="0" fontId="0" fillId="0" borderId="41" xfId="0" applyBorder="1" applyAlignment="1">
      <alignment vertical="center"/>
    </xf>
    <xf numFmtId="20" fontId="0" fillId="0" borderId="26" xfId="0" applyNumberForma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20" fontId="21" fillId="0" borderId="19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20" fontId="0" fillId="0" borderId="17" xfId="0" applyNumberForma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0" xfId="0" applyFont="1" applyBorder="1" applyAlignment="1">
      <alignment vertical="center"/>
    </xf>
    <xf numFmtId="20" fontId="18" fillId="0" borderId="31" xfId="0" applyNumberFormat="1" applyFont="1" applyBorder="1" applyAlignment="1">
      <alignment vertical="center"/>
    </xf>
    <xf numFmtId="5" fontId="19" fillId="0" borderId="32" xfId="0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5" fontId="22" fillId="0" borderId="8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0" fontId="16" fillId="4" borderId="45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5" zoomScaleNormal="75" workbookViewId="0" topLeftCell="A1">
      <selection activeCell="S31" sqref="S31"/>
    </sheetView>
  </sheetViews>
  <sheetFormatPr defaultColWidth="9.00390625" defaultRowHeight="13.5"/>
  <cols>
    <col min="1" max="1" width="8.875" style="0" customWidth="1"/>
    <col min="2" max="2" width="8.375" style="0" customWidth="1"/>
    <col min="3" max="3" width="8.50390625" style="0" customWidth="1"/>
    <col min="5" max="5" width="8.375" style="0" customWidth="1"/>
    <col min="6" max="6" width="6.875" style="0" customWidth="1"/>
    <col min="7" max="7" width="5.25390625" style="0" customWidth="1"/>
    <col min="8" max="8" width="4.875" style="0" customWidth="1"/>
    <col min="9" max="9" width="8.625" style="0" customWidth="1"/>
    <col min="10" max="10" width="8.875" style="0" customWidth="1"/>
    <col min="11" max="11" width="9.375" style="0" customWidth="1"/>
    <col min="13" max="13" width="8.375" style="0" customWidth="1"/>
    <col min="14" max="15" width="6.75390625" style="0" customWidth="1"/>
    <col min="16" max="16" width="8.125" style="0" customWidth="1"/>
    <col min="17" max="17" width="9.50390625" style="0" bestFit="1" customWidth="1"/>
    <col min="18" max="18" width="7.875" style="0" customWidth="1"/>
  </cols>
  <sheetData>
    <row r="1" spans="1:18" ht="14.25" thickBot="1">
      <c r="A1" s="1" t="s">
        <v>0</v>
      </c>
      <c r="B1" s="2">
        <v>38184</v>
      </c>
      <c r="C1" s="3" t="s">
        <v>1</v>
      </c>
      <c r="D1" s="1" t="s">
        <v>2</v>
      </c>
      <c r="E1" s="2">
        <v>38185</v>
      </c>
      <c r="F1" s="4" t="s">
        <v>3</v>
      </c>
      <c r="G1" s="5"/>
      <c r="H1" s="6"/>
      <c r="I1" s="1" t="s">
        <v>4</v>
      </c>
      <c r="J1" s="2">
        <v>38186</v>
      </c>
      <c r="K1" s="7" t="s">
        <v>5</v>
      </c>
      <c r="L1" s="8" t="s">
        <v>6</v>
      </c>
      <c r="M1" s="9">
        <v>38187</v>
      </c>
      <c r="N1" s="10" t="s">
        <v>7</v>
      </c>
      <c r="O1" s="11"/>
      <c r="P1" s="1" t="s">
        <v>8</v>
      </c>
      <c r="Q1" s="2">
        <v>38188</v>
      </c>
      <c r="R1" s="12" t="s">
        <v>9</v>
      </c>
    </row>
    <row r="2" spans="1:18" ht="13.5">
      <c r="A2" s="13" t="s">
        <v>10</v>
      </c>
      <c r="B2" s="14">
        <v>0.9416666666666668</v>
      </c>
      <c r="C2" s="15"/>
      <c r="D2" s="16" t="s">
        <v>11</v>
      </c>
      <c r="E2" s="17">
        <v>0.2020833333333333</v>
      </c>
      <c r="F2" s="18"/>
      <c r="G2" s="19"/>
      <c r="H2" s="20"/>
      <c r="I2" s="21" t="s">
        <v>12</v>
      </c>
      <c r="J2" s="22"/>
      <c r="K2" s="23"/>
      <c r="L2" s="16" t="s">
        <v>12</v>
      </c>
      <c r="M2" s="17"/>
      <c r="N2" s="24"/>
      <c r="O2" s="25"/>
      <c r="P2" s="21" t="s">
        <v>13</v>
      </c>
      <c r="Q2" s="22"/>
      <c r="R2" s="26"/>
    </row>
    <row r="3" spans="1:18" ht="14.25">
      <c r="A3" s="27"/>
      <c r="B3" s="28"/>
      <c r="C3" s="29"/>
      <c r="D3" s="30"/>
      <c r="E3" s="31">
        <v>0.20625</v>
      </c>
      <c r="F3" s="32"/>
      <c r="G3" s="33"/>
      <c r="H3" s="34"/>
      <c r="I3" s="30"/>
      <c r="J3" s="35">
        <v>0.2388888888888889</v>
      </c>
      <c r="K3" s="36"/>
      <c r="L3" s="30"/>
      <c r="M3" s="35">
        <v>0.2569444444444445</v>
      </c>
      <c r="N3" s="37" t="s">
        <v>14</v>
      </c>
      <c r="O3" s="38"/>
      <c r="P3" s="30"/>
      <c r="Q3" s="35">
        <v>0.2847222222222222</v>
      </c>
      <c r="R3" s="38" t="s">
        <v>14</v>
      </c>
    </row>
    <row r="4" spans="1:18" ht="14.25">
      <c r="A4" s="30" t="s">
        <v>15</v>
      </c>
      <c r="B4" s="35">
        <v>0.95625</v>
      </c>
      <c r="C4" s="29"/>
      <c r="D4" s="39" t="s">
        <v>16</v>
      </c>
      <c r="E4" s="40" t="s">
        <v>17</v>
      </c>
      <c r="F4" s="41"/>
      <c r="G4" s="42"/>
      <c r="H4" s="43"/>
      <c r="I4" s="39" t="s">
        <v>18</v>
      </c>
      <c r="J4" s="44" t="s">
        <v>19</v>
      </c>
      <c r="K4" s="45"/>
      <c r="L4" s="46"/>
      <c r="M4" s="44" t="s">
        <v>20</v>
      </c>
      <c r="N4" s="47"/>
      <c r="O4" s="48"/>
      <c r="P4" s="49"/>
      <c r="Q4" s="44" t="s">
        <v>21</v>
      </c>
      <c r="R4" s="50"/>
    </row>
    <row r="5" spans="1:18" ht="14.25">
      <c r="A5" s="30"/>
      <c r="B5" s="35">
        <v>0.9645833333333332</v>
      </c>
      <c r="C5" s="29"/>
      <c r="D5" s="30" t="s">
        <v>22</v>
      </c>
      <c r="E5" s="31">
        <v>0.24305555555555555</v>
      </c>
      <c r="F5" s="41"/>
      <c r="G5" s="42"/>
      <c r="H5" s="43"/>
      <c r="I5" s="51" t="s">
        <v>23</v>
      </c>
      <c r="J5" s="35">
        <v>0.3534722222222222</v>
      </c>
      <c r="K5" s="52" t="s">
        <v>14</v>
      </c>
      <c r="L5" s="30" t="s">
        <v>24</v>
      </c>
      <c r="M5" s="53">
        <v>0.34027777777777773</v>
      </c>
      <c r="N5" s="54" t="s">
        <v>25</v>
      </c>
      <c r="O5" s="55"/>
      <c r="P5" s="56" t="s">
        <v>26</v>
      </c>
      <c r="Q5" s="35">
        <v>0.31666666666666665</v>
      </c>
      <c r="R5" s="57"/>
    </row>
    <row r="6" spans="1:18" ht="14.25">
      <c r="A6" s="58"/>
      <c r="B6" s="59" t="s">
        <v>27</v>
      </c>
      <c r="C6" s="29"/>
      <c r="D6" s="30"/>
      <c r="E6" s="31">
        <v>0.24930555555555556</v>
      </c>
      <c r="F6" s="15"/>
      <c r="G6" s="60"/>
      <c r="H6" s="34"/>
      <c r="I6" s="51"/>
      <c r="J6" s="61">
        <v>0.36041666666666666</v>
      </c>
      <c r="K6" s="62"/>
      <c r="L6" s="30"/>
      <c r="M6" s="53">
        <v>0.41805555555555557</v>
      </c>
      <c r="N6" s="54"/>
      <c r="O6" s="55"/>
      <c r="P6" s="56"/>
      <c r="Q6" s="35">
        <v>0.3333333333333333</v>
      </c>
      <c r="R6" s="57"/>
    </row>
    <row r="7" spans="1:18" ht="13.5">
      <c r="A7" s="63"/>
      <c r="B7" s="64"/>
      <c r="C7" s="65"/>
      <c r="D7" s="49"/>
      <c r="E7" s="40" t="s">
        <v>28</v>
      </c>
      <c r="F7" s="66" t="s">
        <v>29</v>
      </c>
      <c r="G7" s="67"/>
      <c r="H7" s="68"/>
      <c r="I7" s="39"/>
      <c r="J7" s="69" t="s">
        <v>30</v>
      </c>
      <c r="K7" s="70">
        <v>1240</v>
      </c>
      <c r="L7" s="39" t="s">
        <v>31</v>
      </c>
      <c r="M7" s="44" t="s">
        <v>32</v>
      </c>
      <c r="N7" s="44"/>
      <c r="O7" s="71" t="s">
        <v>33</v>
      </c>
      <c r="P7" s="49"/>
      <c r="Q7" s="44" t="s">
        <v>34</v>
      </c>
      <c r="R7" s="57"/>
    </row>
    <row r="8" spans="1:18" ht="14.25" customHeight="1">
      <c r="A8" s="72"/>
      <c r="B8" s="73"/>
      <c r="C8" s="74"/>
      <c r="D8" s="30" t="s">
        <v>35</v>
      </c>
      <c r="E8" s="75">
        <v>0.3458333333333334</v>
      </c>
      <c r="F8" s="76" t="s">
        <v>36</v>
      </c>
      <c r="G8" s="77"/>
      <c r="H8" s="78"/>
      <c r="I8" s="30" t="s">
        <v>37</v>
      </c>
      <c r="J8" s="61">
        <v>0.3888888888888889</v>
      </c>
      <c r="K8" s="79"/>
      <c r="L8" s="51" t="s">
        <v>38</v>
      </c>
      <c r="M8" s="35">
        <v>0.44930555555555557</v>
      </c>
      <c r="N8" s="54" t="s">
        <v>39</v>
      </c>
      <c r="O8" s="55"/>
      <c r="P8" s="30" t="s">
        <v>40</v>
      </c>
      <c r="Q8" s="80">
        <v>0.3993055555555556</v>
      </c>
      <c r="R8" s="57"/>
    </row>
    <row r="9" spans="1:18" ht="14.25" customHeight="1">
      <c r="A9" s="72"/>
      <c r="B9" s="73"/>
      <c r="C9" s="74"/>
      <c r="D9" s="30"/>
      <c r="E9" s="75">
        <v>0.40138888888888885</v>
      </c>
      <c r="F9" s="81"/>
      <c r="G9" s="82"/>
      <c r="H9" s="83"/>
      <c r="I9" s="30"/>
      <c r="J9" s="61">
        <v>0.41944444444444445</v>
      </c>
      <c r="K9" s="32"/>
      <c r="L9" s="51"/>
      <c r="M9" s="35">
        <v>0.4763888888888889</v>
      </c>
      <c r="N9" s="54"/>
      <c r="O9" s="55"/>
      <c r="P9" s="30"/>
      <c r="Q9" s="80">
        <v>0.41111111111111115</v>
      </c>
      <c r="R9" s="84"/>
    </row>
    <row r="10" spans="1:18" ht="13.5">
      <c r="A10" s="72"/>
      <c r="B10" s="73"/>
      <c r="C10" s="74"/>
      <c r="D10" s="27"/>
      <c r="E10" s="28" t="s">
        <v>41</v>
      </c>
      <c r="F10" s="85" t="s">
        <v>42</v>
      </c>
      <c r="G10" s="86"/>
      <c r="H10" s="87"/>
      <c r="I10" s="39"/>
      <c r="J10" s="69" t="s">
        <v>43</v>
      </c>
      <c r="K10" s="32"/>
      <c r="L10" s="39" t="s">
        <v>44</v>
      </c>
      <c r="M10" s="44" t="s">
        <v>45</v>
      </c>
      <c r="N10" s="37" t="s">
        <v>46</v>
      </c>
      <c r="O10" s="38"/>
      <c r="P10" s="88"/>
      <c r="Q10" s="89" t="s">
        <v>47</v>
      </c>
      <c r="R10" s="71"/>
    </row>
    <row r="11" spans="1:18" ht="13.5">
      <c r="A11" s="90" t="s">
        <v>16</v>
      </c>
      <c r="B11" s="91"/>
      <c r="C11" s="74"/>
      <c r="D11" s="92" t="s">
        <v>48</v>
      </c>
      <c r="E11" s="35">
        <v>0.4479166666666667</v>
      </c>
      <c r="F11" s="93"/>
      <c r="G11" s="94"/>
      <c r="H11" s="48"/>
      <c r="I11" s="30" t="s">
        <v>49</v>
      </c>
      <c r="J11" s="61">
        <v>0.45069444444444445</v>
      </c>
      <c r="K11" s="32"/>
      <c r="L11" s="51" t="s">
        <v>50</v>
      </c>
      <c r="M11" s="80">
        <v>0.5305555555555556</v>
      </c>
      <c r="N11" s="95" t="s">
        <v>51</v>
      </c>
      <c r="O11" s="96"/>
      <c r="P11" s="30" t="s">
        <v>52</v>
      </c>
      <c r="Q11" s="80">
        <v>0.4611111111111111</v>
      </c>
      <c r="R11" s="97"/>
    </row>
    <row r="12" spans="1:18" ht="13.5" customHeight="1">
      <c r="A12" s="90" t="s">
        <v>53</v>
      </c>
      <c r="B12" s="91"/>
      <c r="C12" s="74"/>
      <c r="D12" s="92"/>
      <c r="E12" s="35">
        <v>0.4513888888888889</v>
      </c>
      <c r="F12" s="98"/>
      <c r="G12" s="99"/>
      <c r="H12" s="48"/>
      <c r="I12" s="30"/>
      <c r="J12" s="35">
        <v>0.4576388888888889</v>
      </c>
      <c r="K12" s="100"/>
      <c r="L12" s="51"/>
      <c r="M12" s="80">
        <v>0.6215277777777778</v>
      </c>
      <c r="N12" s="95"/>
      <c r="O12" s="96"/>
      <c r="P12" s="30"/>
      <c r="Q12" s="80">
        <v>0.48194444444444445</v>
      </c>
      <c r="R12" s="101"/>
    </row>
    <row r="13" spans="1:18" ht="13.5" customHeight="1">
      <c r="A13" s="90" t="s">
        <v>54</v>
      </c>
      <c r="B13" s="91"/>
      <c r="C13" s="74"/>
      <c r="D13" s="102" t="s">
        <v>53</v>
      </c>
      <c r="E13" s="44" t="s">
        <v>55</v>
      </c>
      <c r="F13" s="103">
        <v>550</v>
      </c>
      <c r="G13" s="104" t="s">
        <v>56</v>
      </c>
      <c r="H13" s="105"/>
      <c r="I13" s="49"/>
      <c r="J13" s="40" t="s">
        <v>57</v>
      </c>
      <c r="K13" s="100"/>
      <c r="L13" s="39" t="s">
        <v>58</v>
      </c>
      <c r="M13" s="89" t="s">
        <v>59</v>
      </c>
      <c r="N13" s="106"/>
      <c r="O13" s="107"/>
      <c r="P13" s="27"/>
      <c r="Q13" s="44" t="s">
        <v>60</v>
      </c>
      <c r="R13" s="108"/>
    </row>
    <row r="14" spans="1:18" ht="13.5" customHeight="1">
      <c r="A14" s="90" t="s">
        <v>61</v>
      </c>
      <c r="B14" s="109"/>
      <c r="C14" s="74"/>
      <c r="D14" s="51" t="s">
        <v>62</v>
      </c>
      <c r="E14" s="35">
        <v>0.4763888888888889</v>
      </c>
      <c r="F14" s="93"/>
      <c r="G14" s="94"/>
      <c r="H14" s="48"/>
      <c r="I14" s="30" t="s">
        <v>63</v>
      </c>
      <c r="J14" s="35">
        <v>0.4826388888888889</v>
      </c>
      <c r="K14" s="100"/>
      <c r="L14" s="51" t="s">
        <v>64</v>
      </c>
      <c r="M14" s="80">
        <v>0.686111111111111</v>
      </c>
      <c r="N14" s="110"/>
      <c r="O14" s="111"/>
      <c r="P14" s="30" t="s">
        <v>65</v>
      </c>
      <c r="Q14" s="31">
        <v>0.5145833333333333</v>
      </c>
      <c r="R14" s="38" t="s">
        <v>46</v>
      </c>
    </row>
    <row r="15" spans="1:18" ht="13.5">
      <c r="A15" s="90" t="s">
        <v>18</v>
      </c>
      <c r="B15" s="109"/>
      <c r="C15" s="112"/>
      <c r="D15" s="51"/>
      <c r="E15" s="35">
        <v>0.4909722222222222</v>
      </c>
      <c r="F15" s="98"/>
      <c r="G15" s="99"/>
      <c r="H15" s="48"/>
      <c r="I15" s="30"/>
      <c r="J15" s="35">
        <v>0.49583333333333335</v>
      </c>
      <c r="K15" s="113"/>
      <c r="L15" s="51"/>
      <c r="M15" s="80">
        <v>0.7222222222222222</v>
      </c>
      <c r="N15" s="110"/>
      <c r="O15" s="111"/>
      <c r="P15" s="30"/>
      <c r="Q15" s="35">
        <v>0.5465277777777778</v>
      </c>
      <c r="R15" s="114"/>
    </row>
    <row r="16" spans="1:18" ht="13.5">
      <c r="A16" s="90" t="s">
        <v>66</v>
      </c>
      <c r="B16" s="109"/>
      <c r="C16" s="112"/>
      <c r="D16" s="49"/>
      <c r="E16" s="44" t="s">
        <v>67</v>
      </c>
      <c r="F16" s="103">
        <v>550</v>
      </c>
      <c r="G16" s="104" t="s">
        <v>56</v>
      </c>
      <c r="H16" s="105"/>
      <c r="I16" s="39" t="s">
        <v>66</v>
      </c>
      <c r="J16" s="44" t="s">
        <v>68</v>
      </c>
      <c r="K16" s="115"/>
      <c r="L16" s="116"/>
      <c r="M16" s="44" t="s">
        <v>69</v>
      </c>
      <c r="N16" s="110"/>
      <c r="O16" s="111"/>
      <c r="P16" s="39" t="s">
        <v>70</v>
      </c>
      <c r="Q16" s="44" t="s">
        <v>71</v>
      </c>
      <c r="R16" s="117"/>
    </row>
    <row r="17" spans="1:18" ht="13.5">
      <c r="A17" s="90" t="s">
        <v>72</v>
      </c>
      <c r="B17" s="109"/>
      <c r="C17" s="112"/>
      <c r="D17" s="92" t="s">
        <v>48</v>
      </c>
      <c r="E17" s="35">
        <v>0.5180555555555556</v>
      </c>
      <c r="F17" s="93"/>
      <c r="G17" s="94"/>
      <c r="H17" s="48"/>
      <c r="I17" s="51" t="s">
        <v>73</v>
      </c>
      <c r="J17" s="35">
        <v>0.5236111111111111</v>
      </c>
      <c r="K17" s="118"/>
      <c r="L17" s="30" t="s">
        <v>74</v>
      </c>
      <c r="M17" s="31">
        <v>0.7583333333333333</v>
      </c>
      <c r="N17" s="110"/>
      <c r="O17" s="111"/>
      <c r="P17" s="30" t="s">
        <v>75</v>
      </c>
      <c r="Q17" s="35">
        <v>0.6118055555555556</v>
      </c>
      <c r="R17" s="117"/>
    </row>
    <row r="18" spans="1:18" ht="13.5">
      <c r="A18" s="90" t="s">
        <v>31</v>
      </c>
      <c r="B18" s="109"/>
      <c r="C18" s="112"/>
      <c r="D18" s="92"/>
      <c r="E18" s="35">
        <v>0.5333333333333333</v>
      </c>
      <c r="F18" s="100"/>
      <c r="G18" s="47"/>
      <c r="H18" s="48"/>
      <c r="I18" s="51"/>
      <c r="J18" s="35">
        <v>0.5368055555555555</v>
      </c>
      <c r="K18" s="45"/>
      <c r="L18" s="30"/>
      <c r="M18" s="61">
        <v>0.7715277777777777</v>
      </c>
      <c r="N18" s="110"/>
      <c r="O18" s="111"/>
      <c r="P18" s="30"/>
      <c r="Q18" s="35">
        <v>0.6236111111111111</v>
      </c>
      <c r="R18" s="117"/>
    </row>
    <row r="19" spans="1:18" ht="13.5">
      <c r="A19" s="90" t="s">
        <v>44</v>
      </c>
      <c r="B19" s="109"/>
      <c r="C19" s="112"/>
      <c r="D19" s="49"/>
      <c r="E19" s="44" t="s">
        <v>76</v>
      </c>
      <c r="F19" s="98"/>
      <c r="G19" s="47"/>
      <c r="H19" s="48"/>
      <c r="I19" s="49"/>
      <c r="J19" s="44" t="s">
        <v>77</v>
      </c>
      <c r="K19" s="52" t="s">
        <v>46</v>
      </c>
      <c r="L19" s="49"/>
      <c r="M19" s="44" t="s">
        <v>78</v>
      </c>
      <c r="N19" s="110"/>
      <c r="O19" s="111"/>
      <c r="P19" s="119"/>
      <c r="Q19" s="44" t="s">
        <v>79</v>
      </c>
      <c r="R19" s="117"/>
    </row>
    <row r="20" spans="1:18" ht="13.5">
      <c r="A20" s="90" t="s">
        <v>58</v>
      </c>
      <c r="B20" s="109"/>
      <c r="C20" s="112"/>
      <c r="D20" s="30" t="s">
        <v>80</v>
      </c>
      <c r="E20" s="75">
        <v>0.5680555555555555</v>
      </c>
      <c r="F20" s="52" t="s">
        <v>46</v>
      </c>
      <c r="G20" s="100"/>
      <c r="H20" s="120"/>
      <c r="I20" s="30" t="s">
        <v>63</v>
      </c>
      <c r="J20" s="35">
        <v>0.5652777777777778</v>
      </c>
      <c r="K20" s="121" t="s">
        <v>81</v>
      </c>
      <c r="L20" s="30" t="s">
        <v>12</v>
      </c>
      <c r="M20" s="31">
        <v>0.8618055555555556</v>
      </c>
      <c r="N20" s="32"/>
      <c r="O20" s="34"/>
      <c r="P20" s="30" t="s">
        <v>82</v>
      </c>
      <c r="Q20" s="35">
        <v>0.686111111111111</v>
      </c>
      <c r="R20" s="117"/>
    </row>
    <row r="21" spans="1:18" ht="13.5">
      <c r="A21" s="90" t="s">
        <v>70</v>
      </c>
      <c r="B21" s="109"/>
      <c r="C21" s="112"/>
      <c r="D21" s="30"/>
      <c r="E21" s="75">
        <v>0.5736111111111112</v>
      </c>
      <c r="F21" s="106"/>
      <c r="G21" s="122"/>
      <c r="H21" s="111"/>
      <c r="I21" s="30"/>
      <c r="J21" s="35">
        <v>0.576388888888889</v>
      </c>
      <c r="K21" s="121"/>
      <c r="L21" s="30"/>
      <c r="M21" s="35">
        <v>0.8708333333333332</v>
      </c>
      <c r="N21" s="100"/>
      <c r="O21" s="120"/>
      <c r="P21" s="30"/>
      <c r="Q21" s="35">
        <v>0.6993055555555556</v>
      </c>
      <c r="R21" s="123"/>
    </row>
    <row r="22" spans="1:18" ht="13.5">
      <c r="A22" s="124"/>
      <c r="B22" s="94"/>
      <c r="C22" s="74"/>
      <c r="D22" s="39" t="s">
        <v>54</v>
      </c>
      <c r="E22" s="28" t="s">
        <v>83</v>
      </c>
      <c r="F22" s="110"/>
      <c r="G22" s="122"/>
      <c r="H22" s="111"/>
      <c r="I22" s="39" t="s">
        <v>84</v>
      </c>
      <c r="J22" s="44"/>
      <c r="K22" s="70">
        <v>1120</v>
      </c>
      <c r="L22" s="125"/>
      <c r="M22" s="80" t="s">
        <v>85</v>
      </c>
      <c r="N22" s="15"/>
      <c r="O22" s="126"/>
      <c r="P22" s="127"/>
      <c r="Q22" s="44" t="s">
        <v>86</v>
      </c>
      <c r="R22" s="128" t="s">
        <v>87</v>
      </c>
    </row>
    <row r="23" spans="1:18" ht="13.5">
      <c r="A23" s="46"/>
      <c r="B23" s="47"/>
      <c r="C23" s="74"/>
      <c r="D23" s="51" t="s">
        <v>88</v>
      </c>
      <c r="E23" s="75">
        <v>0.6138888888888888</v>
      </c>
      <c r="F23" s="110"/>
      <c r="G23" s="122"/>
      <c r="H23" s="111"/>
      <c r="I23" s="51" t="s">
        <v>89</v>
      </c>
      <c r="J23" s="35">
        <v>0.6180555555555556</v>
      </c>
      <c r="K23" s="129"/>
      <c r="L23" s="30" t="s">
        <v>13</v>
      </c>
      <c r="M23" s="61">
        <v>0.907638888888889</v>
      </c>
      <c r="N23" s="37" t="s">
        <v>90</v>
      </c>
      <c r="O23" s="130"/>
      <c r="P23" s="30" t="s">
        <v>91</v>
      </c>
      <c r="Q23" s="35">
        <v>0.7381944444444444</v>
      </c>
      <c r="R23" s="131" t="s">
        <v>92</v>
      </c>
    </row>
    <row r="24" spans="1:18" ht="15" thickBot="1">
      <c r="A24" s="132" t="s">
        <v>93</v>
      </c>
      <c r="B24" s="133"/>
      <c r="C24" s="134">
        <v>10000</v>
      </c>
      <c r="D24" s="51"/>
      <c r="E24" s="75">
        <v>0.6354166666666666</v>
      </c>
      <c r="F24" s="110"/>
      <c r="G24" s="122"/>
      <c r="H24" s="111"/>
      <c r="I24" s="51"/>
      <c r="J24" s="31">
        <v>0.625</v>
      </c>
      <c r="K24" s="98"/>
      <c r="L24" s="135"/>
      <c r="M24" s="136"/>
      <c r="N24" s="137"/>
      <c r="O24" s="138"/>
      <c r="P24" s="30"/>
      <c r="Q24" s="35">
        <v>0.7409722222222223</v>
      </c>
      <c r="R24" s="139"/>
    </row>
    <row r="25" spans="1:18" ht="15" thickBot="1">
      <c r="A25" s="116" t="s">
        <v>94</v>
      </c>
      <c r="B25" s="44"/>
      <c r="C25" s="134">
        <v>510</v>
      </c>
      <c r="D25" s="88"/>
      <c r="E25" s="69" t="s">
        <v>95</v>
      </c>
      <c r="F25" s="110"/>
      <c r="G25" s="122"/>
      <c r="H25" s="111"/>
      <c r="I25" s="39" t="s">
        <v>96</v>
      </c>
      <c r="J25" s="44"/>
      <c r="K25" s="70">
        <v>1620</v>
      </c>
      <c r="L25" s="140"/>
      <c r="P25" s="88"/>
      <c r="Q25" s="44" t="s">
        <v>97</v>
      </c>
      <c r="R25" s="141"/>
    </row>
    <row r="26" spans="1:18" ht="14.25">
      <c r="A26" s="116" t="s">
        <v>53</v>
      </c>
      <c r="B26" s="142"/>
      <c r="C26" s="134">
        <v>1100</v>
      </c>
      <c r="D26" s="30" t="s">
        <v>80</v>
      </c>
      <c r="E26" s="75">
        <v>0.675</v>
      </c>
      <c r="F26" s="110"/>
      <c r="G26" s="122"/>
      <c r="H26" s="111"/>
      <c r="I26" s="51" t="s">
        <v>98</v>
      </c>
      <c r="J26" s="35">
        <v>0.6722222222222222</v>
      </c>
      <c r="K26" s="143"/>
      <c r="L26" s="144" t="s">
        <v>63</v>
      </c>
      <c r="M26" s="145"/>
      <c r="N26" s="146"/>
      <c r="O26" s="147"/>
      <c r="P26" s="30" t="s">
        <v>99</v>
      </c>
      <c r="Q26" s="35">
        <v>0.7895833333333333</v>
      </c>
      <c r="R26" s="141"/>
    </row>
    <row r="27" spans="1:18" ht="14.25">
      <c r="A27" s="148" t="s">
        <v>100</v>
      </c>
      <c r="B27" s="149"/>
      <c r="C27" s="134">
        <v>5600</v>
      </c>
      <c r="D27" s="30"/>
      <c r="E27" s="75">
        <v>0.6902777777777778</v>
      </c>
      <c r="F27" s="110"/>
      <c r="G27" s="122"/>
      <c r="H27" s="111"/>
      <c r="I27" s="51"/>
      <c r="J27" s="35">
        <v>0.7048611111111112</v>
      </c>
      <c r="K27" s="32"/>
      <c r="L27" s="150"/>
      <c r="M27" s="35">
        <v>0.5743055555555555</v>
      </c>
      <c r="N27" s="151"/>
      <c r="O27" s="152"/>
      <c r="P27" s="30"/>
      <c r="Q27" s="35">
        <v>0.7909722222222223</v>
      </c>
      <c r="R27" s="141"/>
    </row>
    <row r="28" spans="1:18" ht="14.25">
      <c r="A28" s="116" t="s">
        <v>101</v>
      </c>
      <c r="B28" s="149"/>
      <c r="C28" s="134">
        <f>350*2</f>
        <v>700</v>
      </c>
      <c r="D28" s="116"/>
      <c r="E28" s="40" t="s">
        <v>102</v>
      </c>
      <c r="F28" s="110"/>
      <c r="G28" s="122"/>
      <c r="H28" s="111"/>
      <c r="I28" s="39" t="s">
        <v>72</v>
      </c>
      <c r="J28" s="44" t="s">
        <v>103</v>
      </c>
      <c r="K28" s="151"/>
      <c r="L28" s="153"/>
      <c r="M28" s="44" t="s">
        <v>104</v>
      </c>
      <c r="N28" s="151"/>
      <c r="O28" s="152"/>
      <c r="P28" s="88"/>
      <c r="Q28" s="44" t="s">
        <v>105</v>
      </c>
      <c r="R28" s="141"/>
    </row>
    <row r="29" spans="1:18" ht="14.25">
      <c r="A29" s="116" t="s">
        <v>106</v>
      </c>
      <c r="B29" s="142"/>
      <c r="C29" s="134">
        <f>1280</f>
        <v>1280</v>
      </c>
      <c r="D29" s="30" t="s">
        <v>107</v>
      </c>
      <c r="E29" s="35">
        <v>0.7423611111111111</v>
      </c>
      <c r="F29" s="110"/>
      <c r="G29" s="122"/>
      <c r="H29" s="111"/>
      <c r="I29" s="56" t="s">
        <v>108</v>
      </c>
      <c r="J29" s="35">
        <v>0.7472222222222222</v>
      </c>
      <c r="K29" s="151"/>
      <c r="L29" s="150" t="s">
        <v>49</v>
      </c>
      <c r="M29" s="35">
        <v>0.6027777777777777</v>
      </c>
      <c r="N29" s="151"/>
      <c r="O29" s="152"/>
      <c r="P29" s="30" t="s">
        <v>15</v>
      </c>
      <c r="Q29" s="35">
        <v>0.80625</v>
      </c>
      <c r="R29" s="141"/>
    </row>
    <row r="30" spans="1:18" ht="14.25">
      <c r="A30" s="116" t="s">
        <v>109</v>
      </c>
      <c r="B30" s="142"/>
      <c r="C30" s="134">
        <v>700</v>
      </c>
      <c r="D30" s="30"/>
      <c r="E30" s="35">
        <v>0.7458333333333332</v>
      </c>
      <c r="F30" s="110"/>
      <c r="G30" s="122"/>
      <c r="H30" s="111"/>
      <c r="I30" s="56"/>
      <c r="J30" s="35">
        <v>0.7590277777777777</v>
      </c>
      <c r="K30" s="151"/>
      <c r="L30" s="150"/>
      <c r="M30" s="31">
        <v>0.6173611111111111</v>
      </c>
      <c r="N30" s="154"/>
      <c r="O30" s="155"/>
      <c r="P30" s="30"/>
      <c r="Q30" s="80">
        <v>0.8125</v>
      </c>
      <c r="R30" s="141"/>
    </row>
    <row r="31" spans="1:18" ht="14.25">
      <c r="A31" s="116" t="s">
        <v>110</v>
      </c>
      <c r="B31" s="142"/>
      <c r="C31" s="134">
        <f>1120</f>
        <v>1120</v>
      </c>
      <c r="D31" s="39" t="s">
        <v>61</v>
      </c>
      <c r="E31" s="156" t="s">
        <v>111</v>
      </c>
      <c r="F31" s="110"/>
      <c r="G31" s="122"/>
      <c r="H31" s="111"/>
      <c r="I31" s="49"/>
      <c r="J31" s="44" t="s">
        <v>112</v>
      </c>
      <c r="K31" s="151"/>
      <c r="L31" s="153"/>
      <c r="M31" s="40" t="s">
        <v>113</v>
      </c>
      <c r="N31" s="153"/>
      <c r="O31" s="70">
        <v>1240</v>
      </c>
      <c r="P31" s="49"/>
      <c r="Q31" s="44"/>
      <c r="R31" s="141"/>
    </row>
    <row r="32" spans="1:18" ht="14.25">
      <c r="A32" s="116" t="s">
        <v>114</v>
      </c>
      <c r="B32" s="142"/>
      <c r="C32" s="134">
        <f>1620</f>
        <v>1620</v>
      </c>
      <c r="D32" s="51" t="s">
        <v>13</v>
      </c>
      <c r="E32" s="75">
        <v>0.8069444444444445</v>
      </c>
      <c r="F32" s="110"/>
      <c r="G32" s="122"/>
      <c r="H32" s="111"/>
      <c r="I32" s="30" t="s">
        <v>115</v>
      </c>
      <c r="J32" s="35">
        <v>0.7916666666666666</v>
      </c>
      <c r="K32" s="100"/>
      <c r="L32" s="157" t="s">
        <v>108</v>
      </c>
      <c r="M32" s="35">
        <v>0.6375</v>
      </c>
      <c r="N32" s="158"/>
      <c r="O32" s="159"/>
      <c r="P32" s="30" t="s">
        <v>10</v>
      </c>
      <c r="Q32" s="35">
        <v>0.8229166666666666</v>
      </c>
      <c r="R32" s="141"/>
    </row>
    <row r="33" spans="1:18" ht="14.25">
      <c r="A33" s="116" t="s">
        <v>116</v>
      </c>
      <c r="B33" s="44"/>
      <c r="C33" s="134">
        <v>2900</v>
      </c>
      <c r="D33" s="51"/>
      <c r="E33" s="75">
        <v>0.8340277777777777</v>
      </c>
      <c r="F33" s="110"/>
      <c r="G33" s="122"/>
      <c r="H33" s="111"/>
      <c r="I33" s="30"/>
      <c r="J33" s="35">
        <v>0.7993055555555556</v>
      </c>
      <c r="K33" s="151"/>
      <c r="L33" s="157"/>
      <c r="M33" s="31">
        <v>0.6618055555555555</v>
      </c>
      <c r="N33" s="151"/>
      <c r="O33" s="152"/>
      <c r="P33" s="30"/>
      <c r="Q33" s="44"/>
      <c r="R33" s="160"/>
    </row>
    <row r="34" spans="1:18" ht="14.25">
      <c r="A34" s="161" t="s">
        <v>117</v>
      </c>
      <c r="C34" s="134">
        <v>500</v>
      </c>
      <c r="D34" s="119"/>
      <c r="E34" s="156" t="s">
        <v>118</v>
      </c>
      <c r="F34" s="162"/>
      <c r="G34" s="122"/>
      <c r="H34" s="111"/>
      <c r="I34" s="116"/>
      <c r="J34" s="156" t="s">
        <v>119</v>
      </c>
      <c r="K34" s="32"/>
      <c r="L34" s="163" t="s">
        <v>72</v>
      </c>
      <c r="M34" s="40" t="s">
        <v>120</v>
      </c>
      <c r="N34" s="151"/>
      <c r="O34" s="152"/>
      <c r="P34" s="72"/>
      <c r="Q34" s="73"/>
      <c r="R34" s="164"/>
    </row>
    <row r="35" spans="1:18" ht="14.25">
      <c r="A35" s="119" t="s">
        <v>121</v>
      </c>
      <c r="B35" s="165"/>
      <c r="C35" s="134">
        <v>1500</v>
      </c>
      <c r="D35" s="30" t="s">
        <v>12</v>
      </c>
      <c r="E35" s="75">
        <v>0.8694444444444445</v>
      </c>
      <c r="F35" s="52" t="s">
        <v>90</v>
      </c>
      <c r="G35" s="100"/>
      <c r="H35" s="120"/>
      <c r="I35" s="30" t="s">
        <v>12</v>
      </c>
      <c r="J35" s="35">
        <v>0.8659722222222223</v>
      </c>
      <c r="K35" s="52" t="s">
        <v>90</v>
      </c>
      <c r="L35" s="166" t="s">
        <v>98</v>
      </c>
      <c r="M35" s="31">
        <v>0.6979166666666666</v>
      </c>
      <c r="N35" s="151"/>
      <c r="O35" s="152"/>
      <c r="P35" s="72"/>
      <c r="Q35" s="73"/>
      <c r="R35" s="164"/>
    </row>
    <row r="36" spans="1:18" ht="15" thickBot="1">
      <c r="A36" s="119" t="s">
        <v>122</v>
      </c>
      <c r="B36" s="133"/>
      <c r="C36" s="134">
        <v>2400</v>
      </c>
      <c r="D36" s="30"/>
      <c r="E36" s="133"/>
      <c r="F36" s="167" t="s">
        <v>123</v>
      </c>
      <c r="G36" s="32"/>
      <c r="H36" s="34"/>
      <c r="I36" s="30"/>
      <c r="J36" s="44"/>
      <c r="K36" s="168" t="s">
        <v>123</v>
      </c>
      <c r="L36" s="169"/>
      <c r="M36" s="170"/>
      <c r="N36" s="171"/>
      <c r="O36" s="172"/>
      <c r="P36" s="72"/>
      <c r="Q36" s="73"/>
      <c r="R36" s="164"/>
    </row>
    <row r="37" spans="1:18" ht="14.25">
      <c r="A37" s="119" t="s">
        <v>124</v>
      </c>
      <c r="B37" s="133"/>
      <c r="C37" s="134">
        <v>3000</v>
      </c>
      <c r="D37" s="173"/>
      <c r="E37" s="94"/>
      <c r="F37" s="94"/>
      <c r="G37" s="47"/>
      <c r="H37" s="48"/>
      <c r="I37" s="72"/>
      <c r="J37" s="73"/>
      <c r="K37" s="164"/>
      <c r="L37" s="152"/>
      <c r="M37" s="152"/>
      <c r="N37" s="152"/>
      <c r="O37" s="152"/>
      <c r="P37" s="72"/>
      <c r="Q37" s="73"/>
      <c r="R37" s="164"/>
    </row>
    <row r="38" spans="1:18" ht="15" thickBot="1">
      <c r="A38" s="174"/>
      <c r="B38" s="175"/>
      <c r="C38" s="176"/>
      <c r="D38" s="177"/>
      <c r="E38" s="178"/>
      <c r="F38" s="178"/>
      <c r="G38" s="178"/>
      <c r="H38" s="179"/>
      <c r="I38" s="180"/>
      <c r="J38" s="181"/>
      <c r="K38" s="182"/>
      <c r="L38" s="172"/>
      <c r="M38" s="172"/>
      <c r="N38" s="172"/>
      <c r="O38" s="172"/>
      <c r="P38" s="72"/>
      <c r="Q38" s="73"/>
      <c r="R38" s="164"/>
    </row>
    <row r="39" spans="1:18" ht="15" thickBot="1">
      <c r="A39" s="183" t="s">
        <v>125</v>
      </c>
      <c r="B39" s="184"/>
      <c r="C39" s="185">
        <f>SUM(C24:C37)</f>
        <v>32930</v>
      </c>
      <c r="D39" s="186" t="s">
        <v>126</v>
      </c>
      <c r="E39" s="187"/>
      <c r="F39" s="188">
        <v>2800</v>
      </c>
      <c r="G39" s="189" t="s">
        <v>127</v>
      </c>
      <c r="H39" s="190"/>
      <c r="I39" s="186" t="s">
        <v>128</v>
      </c>
      <c r="J39" s="187"/>
      <c r="K39" s="191">
        <v>2800</v>
      </c>
      <c r="L39" s="192" t="s">
        <v>129</v>
      </c>
      <c r="M39" s="193"/>
      <c r="N39" s="194">
        <v>2900</v>
      </c>
      <c r="O39" s="195" t="s">
        <v>130</v>
      </c>
      <c r="P39" s="140"/>
      <c r="Q39" s="196"/>
      <c r="R39" s="197"/>
    </row>
    <row r="41" ht="13.5">
      <c r="K41" s="198"/>
    </row>
    <row r="42" ht="13.5">
      <c r="K42" s="198"/>
    </row>
    <row r="43" ht="13.5">
      <c r="K43" s="198"/>
    </row>
    <row r="44" ht="13.5">
      <c r="K44" s="198"/>
    </row>
  </sheetData>
  <mergeCells count="55">
    <mergeCell ref="D35:D36"/>
    <mergeCell ref="I35:I36"/>
    <mergeCell ref="L35:L36"/>
    <mergeCell ref="D39:E39"/>
    <mergeCell ref="I39:J39"/>
    <mergeCell ref="D32:D33"/>
    <mergeCell ref="I32:I33"/>
    <mergeCell ref="L32:L33"/>
    <mergeCell ref="P32:P33"/>
    <mergeCell ref="D29:D30"/>
    <mergeCell ref="I29:I30"/>
    <mergeCell ref="L29:L30"/>
    <mergeCell ref="P29:P30"/>
    <mergeCell ref="D26:D27"/>
    <mergeCell ref="I26:I27"/>
    <mergeCell ref="L26:L27"/>
    <mergeCell ref="P26:P27"/>
    <mergeCell ref="P20:P21"/>
    <mergeCell ref="D23:D24"/>
    <mergeCell ref="I23:I24"/>
    <mergeCell ref="L23:L24"/>
    <mergeCell ref="P23:P24"/>
    <mergeCell ref="D20:D21"/>
    <mergeCell ref="I20:I21"/>
    <mergeCell ref="K20:K21"/>
    <mergeCell ref="L20:L21"/>
    <mergeCell ref="D17:D18"/>
    <mergeCell ref="I17:I18"/>
    <mergeCell ref="L17:L18"/>
    <mergeCell ref="P17:P18"/>
    <mergeCell ref="P11:P12"/>
    <mergeCell ref="D14:D15"/>
    <mergeCell ref="I14:I15"/>
    <mergeCell ref="L14:L15"/>
    <mergeCell ref="P14:P15"/>
    <mergeCell ref="D11:D12"/>
    <mergeCell ref="I11:I12"/>
    <mergeCell ref="L11:L12"/>
    <mergeCell ref="N11:O12"/>
    <mergeCell ref="N5:O6"/>
    <mergeCell ref="P5:P6"/>
    <mergeCell ref="D8:D9"/>
    <mergeCell ref="F8:H9"/>
    <mergeCell ref="I8:I9"/>
    <mergeCell ref="L8:L9"/>
    <mergeCell ref="N8:O9"/>
    <mergeCell ref="P8:P9"/>
    <mergeCell ref="A4:A5"/>
    <mergeCell ref="D5:D6"/>
    <mergeCell ref="I5:I6"/>
    <mergeCell ref="L5:L6"/>
    <mergeCell ref="D2:D3"/>
    <mergeCell ref="I2:I3"/>
    <mergeCell ref="L2:L3"/>
    <mergeCell ref="P2:P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Nakatsubo Naoki</dc:creator>
  <cp:keywords/>
  <dc:description/>
  <cp:lastModifiedBy>Nakatsubo Naoki</cp:lastModifiedBy>
  <dcterms:created xsi:type="dcterms:W3CDTF">2004-08-17T11:15:27Z</dcterms:created>
  <dcterms:modified xsi:type="dcterms:W3CDTF">2004-08-17T11:16:24Z</dcterms:modified>
  <cp:category/>
  <cp:version/>
  <cp:contentType/>
  <cp:contentStatus/>
</cp:coreProperties>
</file>